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s065\Desktop\IMPORT LIST for 819 MAERSK BROOKLYN 944N on 09.11.2019\FINAL\"/>
    </mc:Choice>
  </mc:AlternateContent>
  <xr:revisionPtr revIDLastSave="0" documentId="13_ncr:1_{46B7A241-CA24-414A-9604-E6C2ABCBCC56}" xr6:coauthVersionLast="36" xr6:coauthVersionMax="36" xr10:uidLastSave="{00000000-0000-0000-0000-000000000000}"/>
  <bookViews>
    <workbookView xWindow="0" yWindow="0" windowWidth="19200" windowHeight="10860" tabRatio="826" xr2:uid="{00000000-000D-0000-FFFF-FFFF00000000}"/>
  </bookViews>
  <sheets>
    <sheet name="IMP LIST" sheetId="2" r:id="rId1"/>
  </sheets>
  <externalReferences>
    <externalReference r:id="rId2"/>
    <externalReference r:id="rId3"/>
  </externalReferences>
  <definedNames>
    <definedName name="_xlnm._FilterDatabase" localSheetId="0" hidden="1">'IMP LIST'!$A$2:$BH$2</definedName>
    <definedName name="DepartureMode">#REF!</definedName>
    <definedName name="LoadStatus">#REF!</definedName>
    <definedName name="ss">[1]ListValues!$E$2:$E$4</definedName>
    <definedName name="sss">[1]ListValues!$C$2:$C$4</definedName>
    <definedName name="TransitCod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" i="2" l="1"/>
  <c r="L3" i="2"/>
  <c r="N3" i="2"/>
  <c r="K4" i="2"/>
  <c r="L4" i="2"/>
  <c r="N4" i="2"/>
  <c r="K5" i="2"/>
  <c r="L5" i="2"/>
  <c r="N5" i="2"/>
  <c r="K6" i="2"/>
  <c r="L6" i="2"/>
  <c r="N6" i="2"/>
  <c r="K7" i="2"/>
  <c r="L7" i="2"/>
  <c r="N7" i="2"/>
  <c r="K8" i="2"/>
  <c r="L8" i="2"/>
  <c r="N8" i="2"/>
  <c r="K9" i="2"/>
  <c r="L9" i="2"/>
  <c r="N9" i="2"/>
  <c r="K10" i="2"/>
  <c r="L10" i="2"/>
  <c r="N10" i="2"/>
  <c r="K11" i="2"/>
  <c r="L11" i="2"/>
  <c r="N11" i="2"/>
  <c r="K12" i="2"/>
  <c r="L12" i="2"/>
  <c r="N12" i="2"/>
  <c r="K13" i="2"/>
  <c r="L13" i="2"/>
  <c r="N13" i="2"/>
  <c r="K14" i="2"/>
  <c r="L14" i="2"/>
  <c r="N14" i="2"/>
  <c r="K15" i="2"/>
  <c r="L15" i="2"/>
  <c r="N15" i="2"/>
  <c r="K16" i="2"/>
  <c r="L16" i="2"/>
  <c r="N16" i="2"/>
  <c r="K17" i="2"/>
  <c r="L17" i="2"/>
  <c r="N17" i="2"/>
  <c r="K18" i="2"/>
  <c r="L18" i="2"/>
  <c r="N18" i="2"/>
  <c r="K19" i="2"/>
  <c r="L19" i="2"/>
  <c r="N19" i="2"/>
  <c r="K20" i="2"/>
  <c r="L20" i="2"/>
  <c r="N20" i="2"/>
  <c r="K21" i="2"/>
  <c r="L21" i="2"/>
  <c r="N21" i="2"/>
  <c r="K22" i="2"/>
  <c r="L22" i="2"/>
  <c r="N22" i="2"/>
  <c r="K23" i="2"/>
  <c r="L23" i="2"/>
  <c r="N23" i="2"/>
  <c r="K24" i="2"/>
  <c r="L24" i="2"/>
  <c r="N24" i="2"/>
  <c r="K25" i="2"/>
  <c r="L25" i="2"/>
  <c r="N25" i="2"/>
  <c r="K26" i="2"/>
  <c r="L26" i="2"/>
  <c r="N26" i="2"/>
  <c r="K27" i="2"/>
  <c r="L27" i="2"/>
  <c r="N27" i="2"/>
  <c r="K28" i="2"/>
  <c r="L28" i="2"/>
  <c r="N28" i="2"/>
  <c r="K29" i="2"/>
  <c r="L29" i="2"/>
  <c r="N29" i="2"/>
  <c r="K30" i="2"/>
  <c r="L30" i="2"/>
  <c r="N30" i="2"/>
  <c r="K31" i="2"/>
  <c r="L31" i="2"/>
  <c r="N31" i="2"/>
  <c r="K32" i="2"/>
  <c r="L32" i="2"/>
  <c r="N32" i="2"/>
  <c r="K33" i="2"/>
  <c r="L33" i="2"/>
  <c r="N33" i="2"/>
  <c r="K35" i="2"/>
  <c r="L35" i="2"/>
  <c r="N35" i="2"/>
  <c r="K34" i="2"/>
  <c r="L34" i="2"/>
  <c r="N34" i="2"/>
  <c r="N2" i="2"/>
  <c r="K2" i="2"/>
  <c r="L2" i="2"/>
</calcChain>
</file>

<file path=xl/sharedStrings.xml><?xml version="1.0" encoding="utf-8"?>
<sst xmlns="http://schemas.openxmlformats.org/spreadsheetml/2006/main" count="341" uniqueCount="139">
  <si>
    <t>MSK</t>
  </si>
  <si>
    <t>NSA</t>
  </si>
  <si>
    <t>F</t>
  </si>
  <si>
    <t>Opr</t>
  </si>
  <si>
    <t>ContainerNo</t>
  </si>
  <si>
    <t>EqpType</t>
  </si>
  <si>
    <t>ShippingStatusCode</t>
  </si>
  <si>
    <t>LoadStatus</t>
  </si>
  <si>
    <t>VesselBayLocation</t>
  </si>
  <si>
    <t>Pod</t>
  </si>
  <si>
    <t>Dst</t>
  </si>
  <si>
    <t>GroupCode</t>
  </si>
  <si>
    <t>TransitCode</t>
  </si>
  <si>
    <t>GrossWgt</t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</si>
  <si>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</si>
  <si>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</si>
  <si>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</si>
  <si>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</si>
  <si>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</si>
  <si>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</si>
  <si>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</si>
  <si>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OHCM</t>
  </si>
  <si>
    <t>OFCM</t>
  </si>
  <si>
    <t>OBCM</t>
  </si>
  <si>
    <t>OLCM</t>
  </si>
  <si>
    <t>ORCM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</si>
  <si>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</si>
  <si>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</si>
  <si>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</si>
  <si>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</si>
  <si>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</si>
  <si>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</si>
  <si>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</si>
  <si>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</si>
  <si>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</si>
  <si>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</si>
  <si>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</si>
  <si>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</si>
  <si>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</si>
  <si>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</si>
  <si>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</si>
  <si>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</si>
  <si>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</si>
  <si>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</si>
  <si>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</si>
  <si>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</si>
  <si>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</si>
  <si>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</si>
  <si>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</si>
  <si>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</si>
  <si>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</si>
  <si>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</si>
  <si>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</si>
  <si>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</si>
  <si>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</si>
  <si>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</t>
  </si>
  <si>
    <t>VGM Party</t>
  </si>
  <si>
    <t>DeparGureMode</t>
  </si>
  <si>
    <t>GEN</t>
  </si>
  <si>
    <t>VslVisit</t>
    <phoneticPr fontId="0" type="noConversion"/>
  </si>
  <si>
    <t>G</t>
  </si>
  <si>
    <t>E</t>
  </si>
  <si>
    <t>NONE</t>
  </si>
  <si>
    <t>CFSMSA</t>
  </si>
  <si>
    <t>OutVslVisit</t>
    <phoneticPr fontId="0" type="noConversion"/>
  </si>
  <si>
    <t>Pol</t>
    <phoneticPr fontId="0" type="noConversion"/>
  </si>
  <si>
    <t>BillOfLading</t>
    <phoneticPr fontId="0" type="noConversion"/>
  </si>
  <si>
    <t>IM</t>
  </si>
  <si>
    <t>SPC1</t>
  </si>
  <si>
    <t>MTY/HAZ</t>
  </si>
  <si>
    <t>CFMSA</t>
  </si>
  <si>
    <t>HASU1131043</t>
  </si>
  <si>
    <t>HASU1177759</t>
  </si>
  <si>
    <t>HASU1411110</t>
  </si>
  <si>
    <t>HASU1546667</t>
  </si>
  <si>
    <t>MRKU4010865</t>
  </si>
  <si>
    <t>MRKU4334761</t>
  </si>
  <si>
    <t>MRKU6218061</t>
  </si>
  <si>
    <t>MRKU8350821</t>
  </si>
  <si>
    <t>MRKU8822609</t>
  </si>
  <si>
    <t>MRKU8884529</t>
  </si>
  <si>
    <t>MRKU9069260</t>
  </si>
  <si>
    <t>MRKU9286692</t>
  </si>
  <si>
    <t>MRKU9910772</t>
  </si>
  <si>
    <t>MRSU0128019</t>
  </si>
  <si>
    <t>MSKU0166620</t>
  </si>
  <si>
    <t>MSKU0423970</t>
  </si>
  <si>
    <t>MSKU2487845</t>
  </si>
  <si>
    <t>MSKU2529703</t>
  </si>
  <si>
    <t>MSKU3048791</t>
  </si>
  <si>
    <t>MSKU3741975</t>
  </si>
  <si>
    <t>MSKU4215260</t>
  </si>
  <si>
    <t>MSKU5046458</t>
  </si>
  <si>
    <t>MSKU5250076</t>
  </si>
  <si>
    <t>MSKU5714731</t>
  </si>
  <si>
    <t>MSKU5821220</t>
  </si>
  <si>
    <t>MSKU7286720</t>
  </si>
  <si>
    <t>PONU0177115</t>
  </si>
  <si>
    <t>PONU0229800</t>
  </si>
  <si>
    <t>PONU2000828</t>
  </si>
  <si>
    <t>PONU7988198</t>
  </si>
  <si>
    <t>SUDU7537428</t>
  </si>
  <si>
    <t>TCKU1229081</t>
  </si>
  <si>
    <t>TGHU0827742</t>
  </si>
  <si>
    <t>TIFU1262272</t>
  </si>
  <si>
    <t>TLLU5745158</t>
  </si>
  <si>
    <t>OM2179549</t>
  </si>
  <si>
    <t>KE0069933</t>
  </si>
  <si>
    <t>OM2179548</t>
  </si>
  <si>
    <t>OM2179486</t>
  </si>
  <si>
    <t>OM2179485</t>
  </si>
  <si>
    <t>MX0499370</t>
  </si>
  <si>
    <t>KE0069939</t>
  </si>
  <si>
    <t>KE0069943</t>
  </si>
  <si>
    <t>KE0069946</t>
  </si>
  <si>
    <t>OM2179546</t>
  </si>
  <si>
    <t>KE0075144</t>
  </si>
  <si>
    <t>KE0075133</t>
  </si>
  <si>
    <t>KE0069944</t>
  </si>
  <si>
    <t>OM2179482</t>
  </si>
  <si>
    <t>OM2179481</t>
  </si>
  <si>
    <t>KE0075143</t>
  </si>
  <si>
    <t>KE0075142</t>
  </si>
  <si>
    <t>OM2179547</t>
  </si>
  <si>
    <t>KE0069940</t>
  </si>
  <si>
    <t>KE0069947</t>
  </si>
  <si>
    <t>KE0053020</t>
  </si>
  <si>
    <t>KE0069941</t>
  </si>
  <si>
    <t>OM2179550</t>
  </si>
  <si>
    <t>KE0069942</t>
  </si>
  <si>
    <t>KE0075145</t>
  </si>
  <si>
    <t>KE0069948</t>
  </si>
  <si>
    <t>OM2179484</t>
  </si>
  <si>
    <t>KE0069949</t>
  </si>
  <si>
    <t>KE0069932</t>
  </si>
  <si>
    <t>OM2179545</t>
  </si>
  <si>
    <t>OM2179483</t>
  </si>
  <si>
    <t>BROK0992</t>
  </si>
  <si>
    <t>6.1(3442)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</si>
</sst>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omic Sans MS"/>
      <family val="4"/>
    </font>
    <font>
      <sz val="10"/>
      <name val="MS Sans Serif"/>
      <family val="2"/>
    </font>
    <font>
      <sz val="12"/>
      <name val="新細明體"/>
      <family val="1"/>
      <charset val="136"/>
    </font>
    <font>
      <sz val="9"/>
      <color theme="1"/>
      <name val="Comic Sans MS"/>
      <family val="4"/>
    </font>
    <font>
      <sz val="8"/>
      <color theme="1"/>
      <name val="Comic Sans MS"/>
      <family val="4"/>
    </font>
    <font>
      <sz val="9"/>
      <name val="Comic Sans MS"/>
      <family val="4"/>
    </font>
    <font>
      <sz val="10"/>
      <color indexed="8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18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33" borderId="10" xfId="0" applyNumberFormat="1" applyFont="1" applyFill="1" applyBorder="1" applyAlignment="1" applyProtection="1">
      <alignment horizontal="center" vertical="center"/>
    </xf>
    <xf numFmtId="49" fontId="23" fillId="34" borderId="10" xfId="0" applyNumberFormat="1" applyFont="1" applyFill="1" applyBorder="1" applyAlignment="1" applyProtection="1">
      <alignment horizontal="center" vertical="center"/>
    </xf>
    <xf numFmtId="49" fontId="23" fillId="33" borderId="10" xfId="0" applyNumberFormat="1" applyFont="1" applyFill="1" applyBorder="1" applyAlignment="1" applyProtection="1">
      <alignment horizontal="center" vertical="center"/>
    </xf>
    <xf numFmtId="49" fontId="23" fillId="35" borderId="10" xfId="0" applyNumberFormat="1" applyFont="1" applyFill="1" applyBorder="1" applyAlignment="1" applyProtection="1">
      <alignment horizontal="center" vertical="center"/>
    </xf>
    <xf numFmtId="0" fontId="23" fillId="34" borderId="10" xfId="0" applyNumberFormat="1" applyFont="1" applyFill="1" applyBorder="1" applyAlignment="1" applyProtection="1">
      <alignment horizontal="center" vertical="center"/>
    </xf>
    <xf numFmtId="0" fontId="18" fillId="0" borderId="10" xfId="0" applyFont="1" applyBorder="1" applyAlignment="1">
      <alignment horizontal="center"/>
    </xf>
    <xf numFmtId="0" fontId="22" fillId="36" borderId="10" xfId="0" applyFont="1" applyFill="1" applyBorder="1" applyAlignment="1">
      <alignment horizontal="center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4" xr:uid="{00000000-0005-0000-0000-000025000000}"/>
    <cellStyle name="Normal 11" xfId="45" xr:uid="{00000000-0005-0000-0000-000026000000}"/>
    <cellStyle name="Normal 12" xfId="46" xr:uid="{00000000-0005-0000-0000-000027000000}"/>
    <cellStyle name="Normal 2" xfId="42" xr:uid="{00000000-0005-0000-0000-000028000000}"/>
    <cellStyle name="Normal 2 2" xfId="47" xr:uid="{00000000-0005-0000-0000-000029000000}"/>
    <cellStyle name="Normal 3" xfId="43" xr:uid="{00000000-0005-0000-0000-00002A000000}"/>
    <cellStyle name="Normal 3 2" xfId="48" xr:uid="{00000000-0005-0000-0000-00002B000000}"/>
    <cellStyle name="Normal 4" xfId="49" xr:uid="{00000000-0005-0000-0000-00002C000000}"/>
    <cellStyle name="Normal 5" xfId="50" xr:uid="{00000000-0005-0000-0000-00002D000000}"/>
    <cellStyle name="Normal 6" xfId="51" xr:uid="{00000000-0005-0000-0000-00002E000000}"/>
    <cellStyle name="Normal 7" xfId="52" xr:uid="{00000000-0005-0000-0000-00002F000000}"/>
    <cellStyle name="Normal 8" xfId="53" xr:uid="{00000000-0005-0000-0000-000030000000}"/>
    <cellStyle name="Normal 9" xfId="54" xr:uid="{00000000-0005-0000-0000-000031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RBFILINZIU205\Public\Users\ssa291\AppData\Local\Microsoft\Windows\INetCache\Content.Outlook\P4UM53A2\NSIGT%20ADVT%20%20M%20V%20MAERSK%20GUATEMA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mport"/>
      <sheetName val="ListValues"/>
      <sheetName val="ColumnMapping"/>
    </sheetNames>
    <sheetDataSet>
      <sheetData sheetId="0" refreshError="1"/>
      <sheetData sheetId="1">
        <row r="2">
          <cell r="C2" t="str">
            <v>G</v>
          </cell>
          <cell r="E2" t="str">
            <v>E</v>
          </cell>
        </row>
        <row r="3">
          <cell r="C3" t="str">
            <v>R</v>
          </cell>
          <cell r="E3" t="str">
            <v>L</v>
          </cell>
        </row>
        <row r="4">
          <cell r="C4" t="str">
            <v>V</v>
          </cell>
          <cell r="E4" t="str">
            <v>F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CONTAINER NO</v>
          </cell>
          <cell r="B1" t="str">
            <v>CFS/DPD</v>
          </cell>
          <cell r="C1" t="str">
            <v>R/G</v>
          </cell>
          <cell r="D1" t="str">
            <v>DP/CF</v>
          </cell>
        </row>
        <row r="2">
          <cell r="A2" t="str">
            <v>HASU1131043</v>
          </cell>
          <cell r="B2" t="str">
            <v>CFSEFC</v>
          </cell>
          <cell r="C2" t="str">
            <v>G</v>
          </cell>
          <cell r="D2" t="str">
            <v>CFEFC</v>
          </cell>
        </row>
        <row r="3">
          <cell r="A3" t="str">
            <v>HASU1177759</v>
          </cell>
          <cell r="B3" t="str">
            <v>CFSSMS</v>
          </cell>
          <cell r="C3" t="str">
            <v>G</v>
          </cell>
          <cell r="D3" t="str">
            <v>CFSMS</v>
          </cell>
        </row>
        <row r="4">
          <cell r="A4" t="str">
            <v>HASU1411110</v>
          </cell>
          <cell r="B4" t="str">
            <v>CFSMSA</v>
          </cell>
          <cell r="C4" t="str">
            <v>G</v>
          </cell>
          <cell r="D4" t="str">
            <v>CFMSA</v>
          </cell>
        </row>
        <row r="5">
          <cell r="A5" t="str">
            <v>HASU1546667</v>
          </cell>
          <cell r="B5" t="str">
            <v>CFSEFC</v>
          </cell>
          <cell r="C5" t="str">
            <v>G</v>
          </cell>
          <cell r="D5" t="str">
            <v>CFEFC</v>
          </cell>
        </row>
        <row r="6">
          <cell r="A6" t="str">
            <v>MRKU4010865</v>
          </cell>
          <cell r="B6" t="str">
            <v>SNF</v>
          </cell>
          <cell r="C6" t="str">
            <v>R</v>
          </cell>
          <cell r="D6" t="str">
            <v>SNF</v>
          </cell>
        </row>
        <row r="7">
          <cell r="A7" t="str">
            <v>MRKU4334761</v>
          </cell>
          <cell r="B7" t="str">
            <v>SNF</v>
          </cell>
          <cell r="C7" t="str">
            <v>R</v>
          </cell>
          <cell r="D7" t="str">
            <v>SNF</v>
          </cell>
        </row>
        <row r="8">
          <cell r="A8" t="str">
            <v>MRKU6218061</v>
          </cell>
          <cell r="B8" t="str">
            <v>CFSSMS</v>
          </cell>
          <cell r="C8" t="str">
            <v>G</v>
          </cell>
          <cell r="D8" t="str">
            <v>CFSMS</v>
          </cell>
        </row>
        <row r="9">
          <cell r="A9" t="str">
            <v>MRKU8350821</v>
          </cell>
          <cell r="B9" t="str">
            <v>CFSMSA</v>
          </cell>
          <cell r="C9" t="str">
            <v>G</v>
          </cell>
          <cell r="D9" t="str">
            <v>CFMSA</v>
          </cell>
        </row>
        <row r="10">
          <cell r="A10" t="str">
            <v>MRKU8822609</v>
          </cell>
          <cell r="B10" t="str">
            <v>CFSSMS</v>
          </cell>
          <cell r="C10" t="str">
            <v>G</v>
          </cell>
          <cell r="D10" t="str">
            <v>CFSMS</v>
          </cell>
        </row>
        <row r="11">
          <cell r="A11" t="str">
            <v>MRKU8884529</v>
          </cell>
          <cell r="B11" t="str">
            <v>CFSMSA</v>
          </cell>
          <cell r="C11" t="str">
            <v>G</v>
          </cell>
          <cell r="D11" t="str">
            <v>CFMSA</v>
          </cell>
        </row>
        <row r="12">
          <cell r="A12" t="str">
            <v>MRKU9069260</v>
          </cell>
          <cell r="B12" t="str">
            <v>CFSEFC</v>
          </cell>
          <cell r="C12" t="str">
            <v>G</v>
          </cell>
          <cell r="D12" t="str">
            <v>CFEFC</v>
          </cell>
        </row>
        <row r="13">
          <cell r="A13" t="str">
            <v>MRKU9286692</v>
          </cell>
          <cell r="B13" t="str">
            <v>CFSMSA</v>
          </cell>
          <cell r="C13" t="str">
            <v>G</v>
          </cell>
          <cell r="D13" t="str">
            <v>CFMSA</v>
          </cell>
        </row>
        <row r="14">
          <cell r="A14" t="str">
            <v>MRKU9910772</v>
          </cell>
          <cell r="B14" t="str">
            <v>CFSMSA</v>
          </cell>
          <cell r="C14" t="str">
            <v>G</v>
          </cell>
          <cell r="D14" t="str">
            <v>CFMSA</v>
          </cell>
        </row>
        <row r="15">
          <cell r="A15" t="str">
            <v>MRSU0128019</v>
          </cell>
          <cell r="B15" t="str">
            <v>CFSSMS</v>
          </cell>
          <cell r="C15" t="str">
            <v>G</v>
          </cell>
          <cell r="D15" t="str">
            <v>CFSMS</v>
          </cell>
        </row>
        <row r="16">
          <cell r="A16" t="str">
            <v>MSKU0166620</v>
          </cell>
          <cell r="B16" t="str">
            <v>SNF</v>
          </cell>
          <cell r="C16" t="str">
            <v>R</v>
          </cell>
          <cell r="D16" t="str">
            <v>SNF</v>
          </cell>
        </row>
        <row r="17">
          <cell r="A17" t="str">
            <v>MSKU0423970</v>
          </cell>
          <cell r="B17" t="str">
            <v>SNF</v>
          </cell>
          <cell r="C17" t="str">
            <v>R</v>
          </cell>
          <cell r="D17" t="str">
            <v>SNF</v>
          </cell>
        </row>
        <row r="18">
          <cell r="A18" t="str">
            <v>MSKU2487845</v>
          </cell>
          <cell r="B18" t="str">
            <v>CFSSMS</v>
          </cell>
          <cell r="C18" t="str">
            <v>G</v>
          </cell>
          <cell r="D18" t="str">
            <v>CFSMS</v>
          </cell>
        </row>
        <row r="19">
          <cell r="A19" t="str">
            <v>MSKU2529703</v>
          </cell>
          <cell r="B19" t="str">
            <v>CFSSMS</v>
          </cell>
          <cell r="C19" t="str">
            <v>G</v>
          </cell>
          <cell r="D19" t="str">
            <v>CFSMS</v>
          </cell>
        </row>
        <row r="20">
          <cell r="A20" t="str">
            <v>MSKU3048791</v>
          </cell>
          <cell r="B20" t="str">
            <v>CFSEFC</v>
          </cell>
          <cell r="C20" t="str">
            <v>G</v>
          </cell>
          <cell r="D20" t="str">
            <v>CFEFC</v>
          </cell>
        </row>
        <row r="21">
          <cell r="A21" t="str">
            <v>MSKU3741975</v>
          </cell>
          <cell r="B21" t="str">
            <v>CFSMSA</v>
          </cell>
          <cell r="C21" t="str">
            <v>G</v>
          </cell>
          <cell r="D21" t="str">
            <v>CFMSA</v>
          </cell>
        </row>
        <row r="22">
          <cell r="A22" t="str">
            <v>MSKU4215260</v>
          </cell>
          <cell r="B22" t="str">
            <v>CFSMSA</v>
          </cell>
          <cell r="C22" t="str">
            <v>G</v>
          </cell>
          <cell r="D22" t="str">
            <v>CFMSA</v>
          </cell>
        </row>
        <row r="23">
          <cell r="A23" t="str">
            <v>MSKU5046458</v>
          </cell>
          <cell r="B23" t="str">
            <v>CFSMSA</v>
          </cell>
          <cell r="C23" t="str">
            <v>G</v>
          </cell>
          <cell r="D23" t="str">
            <v>CFMSA</v>
          </cell>
        </row>
        <row r="24">
          <cell r="A24" t="str">
            <v>MSKU5250076</v>
          </cell>
          <cell r="B24" t="str">
            <v>CFSSMS</v>
          </cell>
          <cell r="C24" t="str">
            <v>G</v>
          </cell>
          <cell r="D24" t="str">
            <v>CFSMS</v>
          </cell>
        </row>
        <row r="25">
          <cell r="A25" t="str">
            <v>MSKU5714731</v>
          </cell>
          <cell r="B25" t="str">
            <v>CFSEFC</v>
          </cell>
          <cell r="C25" t="str">
            <v>G</v>
          </cell>
          <cell r="D25" t="str">
            <v>CFEFC</v>
          </cell>
        </row>
        <row r="26">
          <cell r="A26" t="str">
            <v>MSKU5821220</v>
          </cell>
          <cell r="B26" t="str">
            <v>CFSMSA</v>
          </cell>
          <cell r="C26" t="str">
            <v>G</v>
          </cell>
          <cell r="D26" t="str">
            <v>CFMSA</v>
          </cell>
        </row>
        <row r="27">
          <cell r="A27" t="str">
            <v>MSKU7286720</v>
          </cell>
          <cell r="B27" t="str">
            <v>CFSILL</v>
          </cell>
          <cell r="C27" t="str">
            <v>G</v>
          </cell>
          <cell r="D27" t="str">
            <v>CFILL</v>
          </cell>
        </row>
        <row r="28">
          <cell r="A28" t="str">
            <v>PONU0177115</v>
          </cell>
          <cell r="B28" t="str">
            <v>CFSSMS</v>
          </cell>
          <cell r="C28" t="str">
            <v>G</v>
          </cell>
          <cell r="D28" t="str">
            <v>CFSMS</v>
          </cell>
        </row>
        <row r="29">
          <cell r="A29" t="str">
            <v>PONU0229800</v>
          </cell>
          <cell r="B29" t="str">
            <v>CFSMSA</v>
          </cell>
          <cell r="C29" t="str">
            <v>G</v>
          </cell>
          <cell r="D29" t="str">
            <v>CFMSA</v>
          </cell>
        </row>
        <row r="30">
          <cell r="A30" t="str">
            <v>PONU2000828</v>
          </cell>
          <cell r="B30" t="str">
            <v>CFSMSA</v>
          </cell>
          <cell r="C30" t="str">
            <v>G</v>
          </cell>
          <cell r="D30" t="str">
            <v>CFMSA</v>
          </cell>
        </row>
        <row r="31">
          <cell r="A31" t="str">
            <v>PONU7988198</v>
          </cell>
          <cell r="B31" t="str">
            <v>SNF</v>
          </cell>
          <cell r="C31" t="str">
            <v>R</v>
          </cell>
          <cell r="D31" t="str">
            <v>SNF</v>
          </cell>
        </row>
        <row r="32">
          <cell r="A32" t="str">
            <v>SUDU7537428</v>
          </cell>
          <cell r="B32" t="str">
            <v>CFSMSA</v>
          </cell>
          <cell r="C32" t="str">
            <v>G</v>
          </cell>
          <cell r="D32" t="str">
            <v>CFMSA</v>
          </cell>
        </row>
        <row r="33">
          <cell r="A33" t="str">
            <v>TCKU1229081</v>
          </cell>
          <cell r="B33" t="str">
            <v>CFSMSA</v>
          </cell>
          <cell r="C33" t="str">
            <v>G</v>
          </cell>
          <cell r="D33" t="str">
            <v>CFMSA</v>
          </cell>
        </row>
        <row r="34">
          <cell r="A34" t="str">
            <v>TGHU0827742</v>
          </cell>
          <cell r="B34" t="str">
            <v>CFSEFC</v>
          </cell>
          <cell r="C34" t="str">
            <v>G</v>
          </cell>
          <cell r="D34" t="str">
            <v>CFEFC</v>
          </cell>
        </row>
        <row r="35">
          <cell r="A35" t="str">
            <v>TIFU1262272</v>
          </cell>
          <cell r="B35" t="str">
            <v>SOC</v>
          </cell>
          <cell r="C35" t="str">
            <v>G</v>
          </cell>
          <cell r="D35" t="str">
            <v>SOC</v>
          </cell>
        </row>
        <row r="36">
          <cell r="A36" t="str">
            <v>TLLU5745158</v>
          </cell>
          <cell r="B36" t="str">
            <v>SNF</v>
          </cell>
          <cell r="C36" t="str">
            <v>R</v>
          </cell>
          <cell r="D36" t="str">
            <v>SNF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6"/>
  <sheetViews>
    <sheetView tabSelected="1" zoomScaleNormal="100" workbookViewId="0">
      <pane ySplit="1" topLeftCell="A2" activePane="bottomLeft" state="frozen"/>
      <selection activeCell="O33" sqref="O33"/>
      <selection pane="bottomLeft"/>
    </sheetView>
  </sheetViews>
  <sheetFormatPr defaultColWidth="5.28515625" defaultRowHeight="15.75" customHeight="1" x14ac:dyDescent="0.3"/>
  <cols>
    <col min="1" max="1" width="9.5703125" style="1" bestFit="1" customWidth="1"/>
    <col min="2" max="2" width="10.7109375" style="1" bestFit="1" customWidth="1"/>
    <col min="3" max="3" width="4.5703125" style="1" bestFit="1" customWidth="1"/>
    <col min="4" max="4" width="13.140625" style="1" bestFit="1" customWidth="1"/>
    <col min="5" max="5" width="7.5703125" style="1" bestFit="1" customWidth="1"/>
    <col min="6" max="6" width="16.7109375" style="1" bestFit="1" customWidth="1"/>
    <col min="7" max="7" width="10" style="1" bestFit="1" customWidth="1"/>
    <col min="8" max="8" width="15.85546875" style="1" bestFit="1" customWidth="1"/>
    <col min="9" max="9" width="3.28515625" style="1" bestFit="1" customWidth="1"/>
    <col min="10" max="10" width="4.7109375" style="1" bestFit="1" customWidth="1"/>
    <col min="11" max="11" width="6.7109375" style="1" bestFit="1" customWidth="1"/>
    <col min="12" max="12" width="9.140625" style="1" bestFit="1" customWidth="1"/>
    <col min="13" max="13" width="10.5703125" style="1" bestFit="1" customWidth="1"/>
    <col min="14" max="14" width="13.5703125" style="1" bestFit="1" customWidth="1"/>
    <col min="15" max="15" width="9" style="1" bestFit="1" customWidth="1"/>
    <col min="16" max="16" width="11.140625" style="1" bestFit="1" customWidth="1"/>
    <col min="17" max="17" width="12.7109375" style="1" bestFit="1" customWidth="1"/>
    <col min="18" max="18" width="18.42578125" style="1" bestFit="1" customWidth="1"/>
    <col min="19" max="20" width="18.7109375" style="1" bestFit="1" customWidth="1"/>
    <col min="21" max="21" width="5" style="1" bestFit="1" customWidth="1"/>
    <col min="22" max="22" width="9.140625" style="1" bestFit="1" customWidth="1"/>
    <col min="23" max="23" width="8.28515625" style="1" bestFit="1" customWidth="1"/>
    <col min="24" max="24" width="6.140625" style="1" bestFit="1" customWidth="1"/>
    <col min="25" max="25" width="5.85546875" style="1" bestFit="1" customWidth="1"/>
    <col min="26" max="26" width="6" style="1" bestFit="1" customWidth="1"/>
    <col min="27" max="28" width="5.85546875" style="1" bestFit="1" customWidth="1"/>
    <col min="29" max="29" width="9.28515625" style="1" bestFit="1" customWidth="1"/>
    <col min="30" max="30" width="12.85546875" style="1" bestFit="1" customWidth="1"/>
    <col min="31" max="31" width="16.42578125" style="1" bestFit="1" customWidth="1"/>
    <col min="32" max="32" width="16.140625" style="1" bestFit="1" customWidth="1"/>
    <col min="33" max="35" width="16.42578125" style="1" bestFit="1" customWidth="1"/>
    <col min="36" max="36" width="15.7109375" style="1" bestFit="1" customWidth="1"/>
    <col min="37" max="37" width="15.42578125" style="1" bestFit="1" customWidth="1"/>
    <col min="38" max="45" width="15.7109375" style="1" bestFit="1" customWidth="1"/>
    <col min="46" max="46" width="18.28515625" style="1" bestFit="1" customWidth="1"/>
    <col min="47" max="47" width="18" style="1" bestFit="1" customWidth="1"/>
    <col min="48" max="50" width="18.28515625" style="1" bestFit="1" customWidth="1"/>
    <col min="51" max="51" width="15.85546875" style="1" bestFit="1" customWidth="1"/>
    <col min="52" max="52" width="15.5703125" style="1" bestFit="1" customWidth="1"/>
    <col min="53" max="55" width="15.85546875" style="1" bestFit="1" customWidth="1"/>
    <col min="56" max="56" width="15.140625" style="1" bestFit="1" customWidth="1"/>
    <col min="57" max="57" width="9.140625" style="1" bestFit="1" customWidth="1"/>
    <col min="58" max="58" width="6" style="1" bestFit="1" customWidth="1"/>
    <col min="59" max="59" width="9.5703125" style="1" bestFit="1" customWidth="1"/>
    <col min="60" max="60" width="4.7109375" style="1" bestFit="1" customWidth="1"/>
    <col min="61" max="16384" width="5.28515625" style="1"/>
  </cols>
  <sheetData>
    <row r="1" spans="1:60" ht="15.75" customHeight="1" x14ac:dyDescent="0.3">
      <c r="A1" s="4" t="s">
        <v>59</v>
      </c>
      <c r="B1" s="5" t="s">
        <v>64</v>
      </c>
      <c r="C1" s="6" t="s">
        <v>3</v>
      </c>
      <c r="D1" s="4" t="s">
        <v>4</v>
      </c>
      <c r="E1" s="6" t="s">
        <v>5</v>
      </c>
      <c r="F1" s="4" t="s">
        <v>6</v>
      </c>
      <c r="G1" s="4" t="s">
        <v>7</v>
      </c>
      <c r="H1" s="5" t="s">
        <v>8</v>
      </c>
      <c r="I1" s="5" t="s">
        <v>65</v>
      </c>
      <c r="J1" s="4" t="s">
        <v>9</v>
      </c>
      <c r="K1" s="5" t="s">
        <v>10</v>
      </c>
      <c r="L1" s="7" t="s">
        <v>11</v>
      </c>
      <c r="M1" s="5" t="s">
        <v>12</v>
      </c>
      <c r="N1" s="7" t="s">
        <v>57</v>
      </c>
      <c r="O1" s="4" t="s">
        <v>13</v>
      </c>
      <c r="P1" s="5" t="s">
        <v>66</v>
      </c>
      <c r="Q1" s="4" t="s">
        <v>14</v>
      </c>
      <c r="R1" s="4" t="s">
        <v>15</v>
      </c>
      <c r="S1" s="5" t="s">
        <v>16</v>
      </c>
      <c r="T1" s="5" t="s">
        <v>17</v>
      </c>
      <c r="U1" s="8" t="s">
        <v>18</v>
      </c>
      <c r="V1" s="8" t="s">
        <v>19</v>
      </c>
      <c r="W1" s="5" t="s">
        <v>20</v>
      </c>
      <c r="X1" s="8" t="s">
        <v>21</v>
      </c>
      <c r="Y1" s="8" t="s">
        <v>22</v>
      </c>
      <c r="Z1" s="8" t="s">
        <v>23</v>
      </c>
      <c r="AA1" s="8" t="s">
        <v>24</v>
      </c>
      <c r="AB1" s="8" t="s">
        <v>25</v>
      </c>
      <c r="AC1" s="5" t="s">
        <v>26</v>
      </c>
      <c r="AD1" s="5" t="s">
        <v>27</v>
      </c>
      <c r="AE1" s="8" t="s">
        <v>28</v>
      </c>
      <c r="AF1" s="8" t="s">
        <v>29</v>
      </c>
      <c r="AG1" s="8" t="s">
        <v>30</v>
      </c>
      <c r="AH1" s="8" t="s">
        <v>31</v>
      </c>
      <c r="AI1" s="8" t="s">
        <v>32</v>
      </c>
      <c r="AJ1" s="8" t="s">
        <v>33</v>
      </c>
      <c r="AK1" s="8" t="s">
        <v>34</v>
      </c>
      <c r="AL1" s="8" t="s">
        <v>35</v>
      </c>
      <c r="AM1" s="8" t="s">
        <v>36</v>
      </c>
      <c r="AN1" s="8" t="s">
        <v>37</v>
      </c>
      <c r="AO1" s="8" t="s">
        <v>38</v>
      </c>
      <c r="AP1" s="8" t="s">
        <v>39</v>
      </c>
      <c r="AQ1" s="8" t="s">
        <v>40</v>
      </c>
      <c r="AR1" s="8" t="s">
        <v>41</v>
      </c>
      <c r="AS1" s="8" t="s">
        <v>42</v>
      </c>
      <c r="AT1" s="8" t="s">
        <v>43</v>
      </c>
      <c r="AU1" s="8" t="s">
        <v>44</v>
      </c>
      <c r="AV1" s="8" t="s">
        <v>45</v>
      </c>
      <c r="AW1" s="8" t="s">
        <v>46</v>
      </c>
      <c r="AX1" s="8" t="s">
        <v>47</v>
      </c>
      <c r="AY1" s="8" t="s">
        <v>48</v>
      </c>
      <c r="AZ1" s="8" t="s">
        <v>49</v>
      </c>
      <c r="BA1" s="8" t="s">
        <v>50</v>
      </c>
      <c r="BB1" s="8" t="s">
        <v>51</v>
      </c>
      <c r="BC1" s="8" t="s">
        <v>52</v>
      </c>
      <c r="BD1" s="8" t="s">
        <v>53</v>
      </c>
      <c r="BE1" s="8" t="s">
        <v>54</v>
      </c>
      <c r="BF1" s="5" t="s">
        <v>55</v>
      </c>
      <c r="BG1" s="8" t="s">
        <v>56</v>
      </c>
      <c r="BH1" s="10" t="s">
        <v>68</v>
      </c>
    </row>
    <row r="2" spans="1:60" ht="16.5" customHeight="1" x14ac:dyDescent="0.3">
      <c r="A2" s="2" t="s">
        <v>137</v>
      </c>
      <c r="B2" s="2"/>
      <c r="C2" s="2" t="s">
        <v>0</v>
      </c>
      <c r="D2" s="2" t="s">
        <v>71</v>
      </c>
      <c r="E2" s="2">
        <v>2210</v>
      </c>
      <c r="F2" s="3" t="s">
        <v>67</v>
      </c>
      <c r="G2" s="2" t="s">
        <v>2</v>
      </c>
      <c r="H2" s="2"/>
      <c r="I2" s="2"/>
      <c r="J2" s="2" t="s">
        <v>1</v>
      </c>
      <c r="K2" s="2" t="str">
        <f>VLOOKUP(D2,[2]Sheet1!$A:$D,4,0)</f>
        <v>CFEFC</v>
      </c>
      <c r="L2" s="2" t="str">
        <f>VLOOKUP(D2,[2]Sheet1!$A:$B,2,0)</f>
        <v>CFSEFC</v>
      </c>
      <c r="M2" s="2"/>
      <c r="N2" s="2" t="str">
        <f>VLOOKUP(D2,[2]Sheet1!$A:$C,3,0)</f>
        <v>G</v>
      </c>
      <c r="O2" s="2">
        <v>20720</v>
      </c>
      <c r="P2" s="2"/>
      <c r="Q2" s="2" t="s">
        <v>58</v>
      </c>
      <c r="R2" s="2" t="s">
        <v>106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>
        <v>20720</v>
      </c>
      <c r="BG2" s="2"/>
      <c r="BH2" s="9"/>
    </row>
    <row r="3" spans="1:60" ht="16.5" customHeight="1" x14ac:dyDescent="0.3">
      <c r="A3" s="2" t="s">
        <v>137</v>
      </c>
      <c r="B3" s="2"/>
      <c r="C3" s="2" t="s">
        <v>0</v>
      </c>
      <c r="D3" s="2" t="s">
        <v>72</v>
      </c>
      <c r="E3" s="2">
        <v>2210</v>
      </c>
      <c r="F3" s="3" t="s">
        <v>67</v>
      </c>
      <c r="G3" s="2" t="s">
        <v>2</v>
      </c>
      <c r="H3" s="2"/>
      <c r="I3" s="2"/>
      <c r="J3" s="2" t="s">
        <v>1</v>
      </c>
      <c r="K3" s="2" t="str">
        <f>VLOOKUP(D3,[2]Sheet1!$A:$D,4,0)</f>
        <v>CFSMS</v>
      </c>
      <c r="L3" s="2" t="str">
        <f>VLOOKUP(D3,[2]Sheet1!$A:$B,2,0)</f>
        <v>CFSSMS</v>
      </c>
      <c r="M3" s="2"/>
      <c r="N3" s="2" t="str">
        <f>VLOOKUP(D3,[2]Sheet1!$A:$C,3,0)</f>
        <v>G</v>
      </c>
      <c r="O3" s="2">
        <v>30000</v>
      </c>
      <c r="P3" s="2"/>
      <c r="Q3" s="2" t="s">
        <v>58</v>
      </c>
      <c r="R3" s="2">
        <v>12173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>
        <v>30000</v>
      </c>
      <c r="BG3" s="2"/>
      <c r="BH3" s="9"/>
    </row>
    <row r="4" spans="1:60" ht="16.5" customHeight="1" x14ac:dyDescent="0.3">
      <c r="A4" s="2" t="s">
        <v>137</v>
      </c>
      <c r="B4" s="2"/>
      <c r="C4" s="2" t="s">
        <v>0</v>
      </c>
      <c r="D4" s="2" t="s">
        <v>73</v>
      </c>
      <c r="E4" s="2">
        <v>2210</v>
      </c>
      <c r="F4" s="3" t="s">
        <v>67</v>
      </c>
      <c r="G4" s="2" t="s">
        <v>2</v>
      </c>
      <c r="H4" s="2"/>
      <c r="I4" s="2"/>
      <c r="J4" s="2" t="s">
        <v>1</v>
      </c>
      <c r="K4" s="2" t="str">
        <f>VLOOKUP(D4,[2]Sheet1!$A:$D,4,0)</f>
        <v>CFMSA</v>
      </c>
      <c r="L4" s="2" t="str">
        <f>VLOOKUP(D4,[2]Sheet1!$A:$B,2,0)</f>
        <v>CFSMSA</v>
      </c>
      <c r="M4" s="2"/>
      <c r="N4" s="2" t="str">
        <f>VLOOKUP(D4,[2]Sheet1!$A:$C,3,0)</f>
        <v>G</v>
      </c>
      <c r="O4" s="2">
        <v>29000</v>
      </c>
      <c r="P4" s="2"/>
      <c r="Q4" s="2" t="s">
        <v>58</v>
      </c>
      <c r="R4" s="2" t="s">
        <v>107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>
        <v>29000</v>
      </c>
      <c r="BG4" s="2"/>
      <c r="BH4" s="9"/>
    </row>
    <row r="5" spans="1:60" ht="16.5" customHeight="1" x14ac:dyDescent="0.3">
      <c r="A5" s="2" t="s">
        <v>137</v>
      </c>
      <c r="B5" s="2"/>
      <c r="C5" s="2" t="s">
        <v>0</v>
      </c>
      <c r="D5" s="2" t="s">
        <v>74</v>
      </c>
      <c r="E5" s="2">
        <v>2210</v>
      </c>
      <c r="F5" s="3" t="s">
        <v>67</v>
      </c>
      <c r="G5" s="2" t="s">
        <v>2</v>
      </c>
      <c r="H5" s="2"/>
      <c r="I5" s="2"/>
      <c r="J5" s="2" t="s">
        <v>1</v>
      </c>
      <c r="K5" s="2" t="str">
        <f>VLOOKUP(D5,[2]Sheet1!$A:$D,4,0)</f>
        <v>CFEFC</v>
      </c>
      <c r="L5" s="2" t="str">
        <f>VLOOKUP(D5,[2]Sheet1!$A:$B,2,0)</f>
        <v>CFSEFC</v>
      </c>
      <c r="M5" s="2"/>
      <c r="N5" s="2" t="str">
        <f>VLOOKUP(D5,[2]Sheet1!$A:$C,3,0)</f>
        <v>G</v>
      </c>
      <c r="O5" s="2">
        <v>20720</v>
      </c>
      <c r="P5" s="2"/>
      <c r="Q5" s="2" t="s">
        <v>58</v>
      </c>
      <c r="R5" s="2" t="s">
        <v>108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>
        <v>20720</v>
      </c>
      <c r="BG5" s="2"/>
      <c r="BH5" s="9"/>
    </row>
    <row r="6" spans="1:60" ht="16.5" customHeight="1" x14ac:dyDescent="0.3">
      <c r="A6" s="2" t="s">
        <v>137</v>
      </c>
      <c r="B6" s="2"/>
      <c r="C6" s="2" t="s">
        <v>0</v>
      </c>
      <c r="D6" s="2" t="s">
        <v>75</v>
      </c>
      <c r="E6" s="2">
        <v>4510</v>
      </c>
      <c r="F6" s="3" t="s">
        <v>67</v>
      </c>
      <c r="G6" s="2" t="s">
        <v>2</v>
      </c>
      <c r="H6" s="2"/>
      <c r="I6" s="2"/>
      <c r="J6" s="2" t="s">
        <v>1</v>
      </c>
      <c r="K6" s="2" t="str">
        <f>VLOOKUP(D6,[2]Sheet1!$A:$D,4,0)</f>
        <v>SNF</v>
      </c>
      <c r="L6" s="2" t="str">
        <f>VLOOKUP(D6,[2]Sheet1!$A:$B,2,0)</f>
        <v>SNF</v>
      </c>
      <c r="M6" s="2"/>
      <c r="N6" s="2" t="str">
        <f>VLOOKUP(D6,[2]Sheet1!$A:$C,3,0)</f>
        <v>R</v>
      </c>
      <c r="O6" s="2">
        <v>30790</v>
      </c>
      <c r="P6" s="2"/>
      <c r="Q6" s="2" t="s">
        <v>58</v>
      </c>
      <c r="R6" s="2" t="s">
        <v>109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>
        <v>30790</v>
      </c>
      <c r="BG6" s="2"/>
      <c r="BH6" s="9"/>
    </row>
    <row r="7" spans="1:60" ht="16.5" customHeight="1" x14ac:dyDescent="0.3">
      <c r="A7" s="2" t="s">
        <v>137</v>
      </c>
      <c r="B7" s="2"/>
      <c r="C7" s="2" t="s">
        <v>0</v>
      </c>
      <c r="D7" s="2" t="s">
        <v>76</v>
      </c>
      <c r="E7" s="2">
        <v>4510</v>
      </c>
      <c r="F7" s="3" t="s">
        <v>67</v>
      </c>
      <c r="G7" s="2" t="s">
        <v>2</v>
      </c>
      <c r="H7" s="2"/>
      <c r="I7" s="2"/>
      <c r="J7" s="2" t="s">
        <v>1</v>
      </c>
      <c r="K7" s="2" t="str">
        <f>VLOOKUP(D7,[2]Sheet1!$A:$D,4,0)</f>
        <v>SNF</v>
      </c>
      <c r="L7" s="2" t="str">
        <f>VLOOKUP(D7,[2]Sheet1!$A:$B,2,0)</f>
        <v>SNF</v>
      </c>
      <c r="M7" s="2"/>
      <c r="N7" s="2" t="str">
        <f>VLOOKUP(D7,[2]Sheet1!$A:$C,3,0)</f>
        <v>R</v>
      </c>
      <c r="O7" s="2">
        <v>30790</v>
      </c>
      <c r="P7" s="2"/>
      <c r="Q7" s="2" t="s">
        <v>58</v>
      </c>
      <c r="R7" s="2" t="s">
        <v>110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>
        <v>30790</v>
      </c>
      <c r="BG7" s="2"/>
      <c r="BH7" s="9"/>
    </row>
    <row r="8" spans="1:60" ht="16.5" customHeight="1" x14ac:dyDescent="0.3">
      <c r="A8" s="2" t="s">
        <v>137</v>
      </c>
      <c r="B8" s="2"/>
      <c r="C8" s="2" t="s">
        <v>0</v>
      </c>
      <c r="D8" s="2" t="s">
        <v>77</v>
      </c>
      <c r="E8" s="2">
        <v>4510</v>
      </c>
      <c r="F8" s="3" t="s">
        <v>67</v>
      </c>
      <c r="G8" s="2" t="s">
        <v>2</v>
      </c>
      <c r="H8" s="2"/>
      <c r="I8" s="2"/>
      <c r="J8" s="2" t="s">
        <v>1</v>
      </c>
      <c r="K8" s="2" t="str">
        <f>VLOOKUP(D8,[2]Sheet1!$A:$D,4,0)</f>
        <v>CFSMS</v>
      </c>
      <c r="L8" s="2" t="str">
        <f>VLOOKUP(D8,[2]Sheet1!$A:$B,2,0)</f>
        <v>CFSSMS</v>
      </c>
      <c r="M8" s="2"/>
      <c r="N8" s="2" t="str">
        <f>VLOOKUP(D8,[2]Sheet1!$A:$C,3,0)</f>
        <v>G</v>
      </c>
      <c r="O8" s="2">
        <v>13800</v>
      </c>
      <c r="P8" s="2"/>
      <c r="Q8" s="2" t="s">
        <v>58</v>
      </c>
      <c r="R8" s="2" t="s">
        <v>111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>
        <v>13800</v>
      </c>
      <c r="BG8" s="2"/>
      <c r="BH8" s="9"/>
    </row>
    <row r="9" spans="1:60" ht="16.5" customHeight="1" x14ac:dyDescent="0.3">
      <c r="A9" s="2" t="s">
        <v>137</v>
      </c>
      <c r="B9" s="2"/>
      <c r="C9" s="2" t="s">
        <v>0</v>
      </c>
      <c r="D9" s="2" t="s">
        <v>78</v>
      </c>
      <c r="E9" s="2">
        <v>2210</v>
      </c>
      <c r="F9" s="3" t="s">
        <v>67</v>
      </c>
      <c r="G9" s="2" t="s">
        <v>2</v>
      </c>
      <c r="H9" s="2"/>
      <c r="I9" s="2"/>
      <c r="J9" s="2" t="s">
        <v>1</v>
      </c>
      <c r="K9" s="2" t="str">
        <f>VLOOKUP(D9,[2]Sheet1!$A:$D,4,0)</f>
        <v>CFMSA</v>
      </c>
      <c r="L9" s="2" t="str">
        <f>VLOOKUP(D9,[2]Sheet1!$A:$B,2,0)</f>
        <v>CFSMSA</v>
      </c>
      <c r="M9" s="2"/>
      <c r="N9" s="2" t="str">
        <f>VLOOKUP(D9,[2]Sheet1!$A:$C,3,0)</f>
        <v>G</v>
      </c>
      <c r="O9" s="2">
        <v>29000</v>
      </c>
      <c r="P9" s="2"/>
      <c r="Q9" s="2" t="s">
        <v>58</v>
      </c>
      <c r="R9" s="2" t="s">
        <v>112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>
        <v>29000</v>
      </c>
      <c r="BG9" s="2"/>
      <c r="BH9" s="9"/>
    </row>
    <row r="10" spans="1:60" ht="16.5" customHeight="1" x14ac:dyDescent="0.3">
      <c r="A10" s="2" t="s">
        <v>137</v>
      </c>
      <c r="B10" s="2"/>
      <c r="C10" s="2" t="s">
        <v>0</v>
      </c>
      <c r="D10" s="2" t="s">
        <v>79</v>
      </c>
      <c r="E10" s="2">
        <v>2210</v>
      </c>
      <c r="F10" s="3" t="s">
        <v>67</v>
      </c>
      <c r="G10" s="2" t="s">
        <v>2</v>
      </c>
      <c r="H10" s="2"/>
      <c r="I10" s="2"/>
      <c r="J10" s="2" t="s">
        <v>1</v>
      </c>
      <c r="K10" s="2" t="str">
        <f>VLOOKUP(D10,[2]Sheet1!$A:$D,4,0)</f>
        <v>CFSMS</v>
      </c>
      <c r="L10" s="2" t="str">
        <f>VLOOKUP(D10,[2]Sheet1!$A:$B,2,0)</f>
        <v>CFSSMS</v>
      </c>
      <c r="M10" s="2"/>
      <c r="N10" s="2" t="str">
        <f>VLOOKUP(D10,[2]Sheet1!$A:$C,3,0)</f>
        <v>G</v>
      </c>
      <c r="O10" s="2">
        <v>22400</v>
      </c>
      <c r="P10" s="2"/>
      <c r="Q10" s="2" t="s">
        <v>58</v>
      </c>
      <c r="R10" s="2" t="s">
        <v>113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>
        <v>22400</v>
      </c>
      <c r="BG10" s="2"/>
      <c r="BH10" s="9"/>
    </row>
    <row r="11" spans="1:60" ht="16.5" customHeight="1" x14ac:dyDescent="0.3">
      <c r="A11" s="2" t="s">
        <v>137</v>
      </c>
      <c r="B11" s="2"/>
      <c r="C11" s="2" t="s">
        <v>0</v>
      </c>
      <c r="D11" s="2" t="s">
        <v>80</v>
      </c>
      <c r="E11" s="2">
        <v>2210</v>
      </c>
      <c r="F11" s="3" t="s">
        <v>67</v>
      </c>
      <c r="G11" s="2" t="s">
        <v>2</v>
      </c>
      <c r="H11" s="2"/>
      <c r="I11" s="2"/>
      <c r="J11" s="2" t="s">
        <v>1</v>
      </c>
      <c r="K11" s="2" t="str">
        <f>VLOOKUP(D11,[2]Sheet1!$A:$D,4,0)</f>
        <v>CFMSA</v>
      </c>
      <c r="L11" s="2" t="str">
        <f>VLOOKUP(D11,[2]Sheet1!$A:$B,2,0)</f>
        <v>CFSMSA</v>
      </c>
      <c r="M11" s="2"/>
      <c r="N11" s="2" t="str">
        <f>VLOOKUP(D11,[2]Sheet1!$A:$C,3,0)</f>
        <v>G</v>
      </c>
      <c r="O11" s="2">
        <v>29000</v>
      </c>
      <c r="P11" s="2"/>
      <c r="Q11" s="2" t="s">
        <v>58</v>
      </c>
      <c r="R11" s="2" t="s">
        <v>114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>
        <v>29000</v>
      </c>
      <c r="BG11" s="2"/>
      <c r="BH11" s="9"/>
    </row>
    <row r="12" spans="1:60" ht="16.5" customHeight="1" x14ac:dyDescent="0.3">
      <c r="A12" s="2" t="s">
        <v>137</v>
      </c>
      <c r="B12" s="2"/>
      <c r="C12" s="2" t="s">
        <v>0</v>
      </c>
      <c r="D12" s="2" t="s">
        <v>81</v>
      </c>
      <c r="E12" s="2">
        <v>2210</v>
      </c>
      <c r="F12" s="3" t="s">
        <v>67</v>
      </c>
      <c r="G12" s="2" t="s">
        <v>2</v>
      </c>
      <c r="H12" s="2"/>
      <c r="I12" s="2"/>
      <c r="J12" s="2" t="s">
        <v>1</v>
      </c>
      <c r="K12" s="2" t="str">
        <f>VLOOKUP(D12,[2]Sheet1!$A:$D,4,0)</f>
        <v>CFEFC</v>
      </c>
      <c r="L12" s="2" t="str">
        <f>VLOOKUP(D12,[2]Sheet1!$A:$B,2,0)</f>
        <v>CFSEFC</v>
      </c>
      <c r="M12" s="2"/>
      <c r="N12" s="2" t="str">
        <f>VLOOKUP(D12,[2]Sheet1!$A:$C,3,0)</f>
        <v>G</v>
      </c>
      <c r="O12" s="2">
        <v>20720</v>
      </c>
      <c r="P12" s="2"/>
      <c r="Q12" s="2" t="s">
        <v>58</v>
      </c>
      <c r="R12" s="2" t="s">
        <v>115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>
        <v>20720</v>
      </c>
      <c r="BG12" s="2"/>
      <c r="BH12" s="9"/>
    </row>
    <row r="13" spans="1:60" ht="16.5" customHeight="1" x14ac:dyDescent="0.3">
      <c r="A13" s="2" t="s">
        <v>137</v>
      </c>
      <c r="B13" s="2"/>
      <c r="C13" s="2" t="s">
        <v>0</v>
      </c>
      <c r="D13" s="2" t="s">
        <v>82</v>
      </c>
      <c r="E13" s="2">
        <v>2210</v>
      </c>
      <c r="F13" s="3" t="s">
        <v>67</v>
      </c>
      <c r="G13" s="2" t="s">
        <v>2</v>
      </c>
      <c r="H13" s="2"/>
      <c r="I13" s="2"/>
      <c r="J13" s="2" t="s">
        <v>1</v>
      </c>
      <c r="K13" s="2" t="str">
        <f>VLOOKUP(D13,[2]Sheet1!$A:$D,4,0)</f>
        <v>CFMSA</v>
      </c>
      <c r="L13" s="2" t="str">
        <f>VLOOKUP(D13,[2]Sheet1!$A:$B,2,0)</f>
        <v>CFSMSA</v>
      </c>
      <c r="M13" s="2"/>
      <c r="N13" s="2" t="str">
        <f>VLOOKUP(D13,[2]Sheet1!$A:$C,3,0)</f>
        <v>G</v>
      </c>
      <c r="O13" s="2">
        <v>29000</v>
      </c>
      <c r="P13" s="2"/>
      <c r="Q13" s="2" t="s">
        <v>58</v>
      </c>
      <c r="R13" s="2" t="s">
        <v>116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>
        <v>29000</v>
      </c>
      <c r="BG13" s="2"/>
      <c r="BH13" s="9"/>
    </row>
    <row r="14" spans="1:60" ht="16.5" customHeight="1" x14ac:dyDescent="0.3">
      <c r="A14" s="2" t="s">
        <v>137</v>
      </c>
      <c r="B14" s="2"/>
      <c r="C14" s="2" t="s">
        <v>0</v>
      </c>
      <c r="D14" s="2" t="s">
        <v>83</v>
      </c>
      <c r="E14" s="2">
        <v>2210</v>
      </c>
      <c r="F14" s="3" t="s">
        <v>67</v>
      </c>
      <c r="G14" s="2" t="s">
        <v>2</v>
      </c>
      <c r="H14" s="2"/>
      <c r="I14" s="2"/>
      <c r="J14" s="2" t="s">
        <v>1</v>
      </c>
      <c r="K14" s="2" t="str">
        <f>VLOOKUP(D14,[2]Sheet1!$A:$D,4,0)</f>
        <v>CFMSA</v>
      </c>
      <c r="L14" s="2" t="str">
        <f>VLOOKUP(D14,[2]Sheet1!$A:$B,2,0)</f>
        <v>CFSMSA</v>
      </c>
      <c r="M14" s="2"/>
      <c r="N14" s="2" t="str">
        <f>VLOOKUP(D14,[2]Sheet1!$A:$C,3,0)</f>
        <v>G</v>
      </c>
      <c r="O14" s="2">
        <v>29000</v>
      </c>
      <c r="P14" s="2"/>
      <c r="Q14" s="2" t="s">
        <v>58</v>
      </c>
      <c r="R14" s="2" t="s">
        <v>117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>
        <v>29000</v>
      </c>
      <c r="BG14" s="2"/>
      <c r="BH14" s="9"/>
    </row>
    <row r="15" spans="1:60" ht="16.5" customHeight="1" x14ac:dyDescent="0.3">
      <c r="A15" s="2" t="s">
        <v>137</v>
      </c>
      <c r="B15" s="2"/>
      <c r="C15" s="2" t="s">
        <v>0</v>
      </c>
      <c r="D15" s="2" t="s">
        <v>84</v>
      </c>
      <c r="E15" s="2">
        <v>2210</v>
      </c>
      <c r="F15" s="3" t="s">
        <v>67</v>
      </c>
      <c r="G15" s="2" t="s">
        <v>2</v>
      </c>
      <c r="H15" s="2"/>
      <c r="I15" s="2"/>
      <c r="J15" s="2" t="s">
        <v>1</v>
      </c>
      <c r="K15" s="2" t="str">
        <f>VLOOKUP(D15,[2]Sheet1!$A:$D,4,0)</f>
        <v>CFSMS</v>
      </c>
      <c r="L15" s="2" t="str">
        <f>VLOOKUP(D15,[2]Sheet1!$A:$B,2,0)</f>
        <v>CFSSMS</v>
      </c>
      <c r="M15" s="2"/>
      <c r="N15" s="2" t="str">
        <f>VLOOKUP(D15,[2]Sheet1!$A:$C,3,0)</f>
        <v>G</v>
      </c>
      <c r="O15" s="2">
        <v>22400</v>
      </c>
      <c r="P15" s="2"/>
      <c r="Q15" s="2" t="s">
        <v>58</v>
      </c>
      <c r="R15" s="2" t="s">
        <v>118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>
        <v>22400</v>
      </c>
      <c r="BG15" s="2"/>
      <c r="BH15" s="9"/>
    </row>
    <row r="16" spans="1:60" ht="16.5" customHeight="1" x14ac:dyDescent="0.3">
      <c r="A16" s="2" t="s">
        <v>137</v>
      </c>
      <c r="B16" s="2"/>
      <c r="C16" s="2" t="s">
        <v>0</v>
      </c>
      <c r="D16" s="2" t="s">
        <v>85</v>
      </c>
      <c r="E16" s="2">
        <v>4510</v>
      </c>
      <c r="F16" s="3" t="s">
        <v>67</v>
      </c>
      <c r="G16" s="2" t="s">
        <v>2</v>
      </c>
      <c r="H16" s="2"/>
      <c r="I16" s="2"/>
      <c r="J16" s="2" t="s">
        <v>1</v>
      </c>
      <c r="K16" s="2" t="str">
        <f>VLOOKUP(D16,[2]Sheet1!$A:$D,4,0)</f>
        <v>SNF</v>
      </c>
      <c r="L16" s="2" t="str">
        <f>VLOOKUP(D16,[2]Sheet1!$A:$B,2,0)</f>
        <v>SNF</v>
      </c>
      <c r="M16" s="2"/>
      <c r="N16" s="2" t="str">
        <f>VLOOKUP(D16,[2]Sheet1!$A:$C,3,0)</f>
        <v>R</v>
      </c>
      <c r="O16" s="2">
        <v>30790</v>
      </c>
      <c r="P16" s="2"/>
      <c r="Q16" s="2" t="s">
        <v>58</v>
      </c>
      <c r="R16" s="2" t="s">
        <v>119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>
        <v>30790</v>
      </c>
      <c r="BG16" s="2"/>
      <c r="BH16" s="9"/>
    </row>
    <row r="17" spans="1:60" ht="16.5" customHeight="1" x14ac:dyDescent="0.3">
      <c r="A17" s="2" t="s">
        <v>137</v>
      </c>
      <c r="B17" s="2"/>
      <c r="C17" s="2" t="s">
        <v>0</v>
      </c>
      <c r="D17" s="2" t="s">
        <v>86</v>
      </c>
      <c r="E17" s="2">
        <v>4510</v>
      </c>
      <c r="F17" s="3" t="s">
        <v>67</v>
      </c>
      <c r="G17" s="2" t="s">
        <v>2</v>
      </c>
      <c r="H17" s="2"/>
      <c r="I17" s="2"/>
      <c r="J17" s="2" t="s">
        <v>1</v>
      </c>
      <c r="K17" s="2" t="str">
        <f>VLOOKUP(D17,[2]Sheet1!$A:$D,4,0)</f>
        <v>SNF</v>
      </c>
      <c r="L17" s="2" t="str">
        <f>VLOOKUP(D17,[2]Sheet1!$A:$B,2,0)</f>
        <v>SNF</v>
      </c>
      <c r="M17" s="2"/>
      <c r="N17" s="2" t="str">
        <f>VLOOKUP(D17,[2]Sheet1!$A:$C,3,0)</f>
        <v>R</v>
      </c>
      <c r="O17" s="2">
        <v>30790</v>
      </c>
      <c r="P17" s="2"/>
      <c r="Q17" s="2" t="s">
        <v>58</v>
      </c>
      <c r="R17" s="2" t="s">
        <v>120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>
        <v>30790</v>
      </c>
      <c r="BG17" s="2"/>
      <c r="BH17" s="9"/>
    </row>
    <row r="18" spans="1:60" ht="16.5" customHeight="1" x14ac:dyDescent="0.3">
      <c r="A18" s="2" t="s">
        <v>137</v>
      </c>
      <c r="B18" s="2"/>
      <c r="C18" s="2" t="s">
        <v>0</v>
      </c>
      <c r="D18" s="2" t="s">
        <v>87</v>
      </c>
      <c r="E18" s="2">
        <v>2210</v>
      </c>
      <c r="F18" s="3" t="s">
        <v>67</v>
      </c>
      <c r="G18" s="2" t="s">
        <v>2</v>
      </c>
      <c r="H18" s="2"/>
      <c r="I18" s="2"/>
      <c r="J18" s="2" t="s">
        <v>1</v>
      </c>
      <c r="K18" s="2" t="str">
        <f>VLOOKUP(D18,[2]Sheet1!$A:$D,4,0)</f>
        <v>CFSMS</v>
      </c>
      <c r="L18" s="2" t="str">
        <f>VLOOKUP(D18,[2]Sheet1!$A:$B,2,0)</f>
        <v>CFSSMS</v>
      </c>
      <c r="M18" s="2"/>
      <c r="N18" s="2" t="str">
        <f>VLOOKUP(D18,[2]Sheet1!$A:$C,3,0)</f>
        <v>G</v>
      </c>
      <c r="O18" s="2">
        <v>24140</v>
      </c>
      <c r="P18" s="2"/>
      <c r="Q18" s="2" t="s">
        <v>58</v>
      </c>
      <c r="R18" s="2" t="s">
        <v>121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>
        <v>24140</v>
      </c>
      <c r="BG18" s="2"/>
      <c r="BH18" s="9"/>
    </row>
    <row r="19" spans="1:60" ht="16.5" customHeight="1" x14ac:dyDescent="0.3">
      <c r="A19" s="2" t="s">
        <v>137</v>
      </c>
      <c r="B19" s="2"/>
      <c r="C19" s="2" t="s">
        <v>0</v>
      </c>
      <c r="D19" s="2" t="s">
        <v>88</v>
      </c>
      <c r="E19" s="2">
        <v>2210</v>
      </c>
      <c r="F19" s="3" t="s">
        <v>67</v>
      </c>
      <c r="G19" s="2" t="s">
        <v>2</v>
      </c>
      <c r="H19" s="2"/>
      <c r="I19" s="2"/>
      <c r="J19" s="2" t="s">
        <v>1</v>
      </c>
      <c r="K19" s="2" t="str">
        <f>VLOOKUP(D19,[2]Sheet1!$A:$D,4,0)</f>
        <v>CFSMS</v>
      </c>
      <c r="L19" s="2" t="str">
        <f>VLOOKUP(D19,[2]Sheet1!$A:$B,2,0)</f>
        <v>CFSSMS</v>
      </c>
      <c r="M19" s="2"/>
      <c r="N19" s="2" t="str">
        <f>VLOOKUP(D19,[2]Sheet1!$A:$C,3,0)</f>
        <v>G</v>
      </c>
      <c r="O19" s="2">
        <v>22400</v>
      </c>
      <c r="P19" s="2"/>
      <c r="Q19" s="2" t="s">
        <v>58</v>
      </c>
      <c r="R19" s="2" t="s">
        <v>122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>
        <v>22400</v>
      </c>
      <c r="BG19" s="2"/>
      <c r="BH19" s="9"/>
    </row>
    <row r="20" spans="1:60" ht="16.5" customHeight="1" x14ac:dyDescent="0.3">
      <c r="A20" s="2" t="s">
        <v>137</v>
      </c>
      <c r="B20" s="2"/>
      <c r="C20" s="2" t="s">
        <v>0</v>
      </c>
      <c r="D20" s="2" t="s">
        <v>89</v>
      </c>
      <c r="E20" s="2">
        <v>2210</v>
      </c>
      <c r="F20" s="3" t="s">
        <v>67</v>
      </c>
      <c r="G20" s="2" t="s">
        <v>2</v>
      </c>
      <c r="H20" s="2"/>
      <c r="I20" s="2"/>
      <c r="J20" s="2" t="s">
        <v>1</v>
      </c>
      <c r="K20" s="2" t="str">
        <f>VLOOKUP(D20,[2]Sheet1!$A:$D,4,0)</f>
        <v>CFEFC</v>
      </c>
      <c r="L20" s="2" t="str">
        <f>VLOOKUP(D20,[2]Sheet1!$A:$B,2,0)</f>
        <v>CFSEFC</v>
      </c>
      <c r="M20" s="2"/>
      <c r="N20" s="2" t="str">
        <f>VLOOKUP(D20,[2]Sheet1!$A:$C,3,0)</f>
        <v>G</v>
      </c>
      <c r="O20" s="2">
        <v>20720</v>
      </c>
      <c r="P20" s="2"/>
      <c r="Q20" s="2" t="s">
        <v>58</v>
      </c>
      <c r="R20" s="2" t="s">
        <v>123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>
        <v>20720</v>
      </c>
      <c r="BG20" s="2"/>
      <c r="BH20" s="9"/>
    </row>
    <row r="21" spans="1:60" ht="16.5" customHeight="1" x14ac:dyDescent="0.3">
      <c r="A21" s="2" t="s">
        <v>137</v>
      </c>
      <c r="B21" s="2"/>
      <c r="C21" s="2" t="s">
        <v>0</v>
      </c>
      <c r="D21" s="2" t="s">
        <v>90</v>
      </c>
      <c r="E21" s="2">
        <v>2210</v>
      </c>
      <c r="F21" s="3" t="s">
        <v>67</v>
      </c>
      <c r="G21" s="2" t="s">
        <v>2</v>
      </c>
      <c r="H21" s="2"/>
      <c r="I21" s="2"/>
      <c r="J21" s="2" t="s">
        <v>1</v>
      </c>
      <c r="K21" s="2" t="str">
        <f>VLOOKUP(D21,[2]Sheet1!$A:$D,4,0)</f>
        <v>CFMSA</v>
      </c>
      <c r="L21" s="2" t="str">
        <f>VLOOKUP(D21,[2]Sheet1!$A:$B,2,0)</f>
        <v>CFSMSA</v>
      </c>
      <c r="M21" s="2"/>
      <c r="N21" s="2" t="str">
        <f>VLOOKUP(D21,[2]Sheet1!$A:$C,3,0)</f>
        <v>G</v>
      </c>
      <c r="O21" s="2">
        <v>29000</v>
      </c>
      <c r="P21" s="2"/>
      <c r="Q21" s="2" t="s">
        <v>58</v>
      </c>
      <c r="R21" s="2" t="s">
        <v>124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>
        <v>29000</v>
      </c>
      <c r="BG21" s="2"/>
      <c r="BH21" s="9"/>
    </row>
    <row r="22" spans="1:60" ht="16.5" customHeight="1" x14ac:dyDescent="0.3">
      <c r="A22" s="2" t="s">
        <v>137</v>
      </c>
      <c r="B22" s="2"/>
      <c r="C22" s="2" t="s">
        <v>0</v>
      </c>
      <c r="D22" s="2" t="s">
        <v>91</v>
      </c>
      <c r="E22" s="2">
        <v>2210</v>
      </c>
      <c r="F22" s="3" t="s">
        <v>67</v>
      </c>
      <c r="G22" s="2" t="s">
        <v>2</v>
      </c>
      <c r="H22" s="2"/>
      <c r="I22" s="2"/>
      <c r="J22" s="2" t="s">
        <v>1</v>
      </c>
      <c r="K22" s="2" t="str">
        <f>VLOOKUP(D22,[2]Sheet1!$A:$D,4,0)</f>
        <v>CFMSA</v>
      </c>
      <c r="L22" s="2" t="str">
        <f>VLOOKUP(D22,[2]Sheet1!$A:$B,2,0)</f>
        <v>CFSMSA</v>
      </c>
      <c r="M22" s="2"/>
      <c r="N22" s="2" t="str">
        <f>VLOOKUP(D22,[2]Sheet1!$A:$C,3,0)</f>
        <v>G</v>
      </c>
      <c r="O22" s="2">
        <v>29000</v>
      </c>
      <c r="P22" s="2"/>
      <c r="Q22" s="2" t="s">
        <v>58</v>
      </c>
      <c r="R22" s="2" t="s">
        <v>125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>
        <v>29000</v>
      </c>
      <c r="BG22" s="2"/>
      <c r="BH22" s="9"/>
    </row>
    <row r="23" spans="1:60" ht="16.5" customHeight="1" x14ac:dyDescent="0.3">
      <c r="A23" s="2" t="s">
        <v>137</v>
      </c>
      <c r="B23" s="2"/>
      <c r="C23" s="2" t="s">
        <v>0</v>
      </c>
      <c r="D23" s="2" t="s">
        <v>92</v>
      </c>
      <c r="E23" s="2">
        <v>2210</v>
      </c>
      <c r="F23" s="3" t="s">
        <v>67</v>
      </c>
      <c r="G23" s="2" t="s">
        <v>2</v>
      </c>
      <c r="H23" s="2"/>
      <c r="I23" s="2"/>
      <c r="J23" s="2" t="s">
        <v>1</v>
      </c>
      <c r="K23" s="2" t="str">
        <f>VLOOKUP(D23,[2]Sheet1!$A:$D,4,0)</f>
        <v>CFMSA</v>
      </c>
      <c r="L23" s="2" t="str">
        <f>VLOOKUP(D23,[2]Sheet1!$A:$B,2,0)</f>
        <v>CFSMSA</v>
      </c>
      <c r="M23" s="2"/>
      <c r="N23" s="2" t="str">
        <f>VLOOKUP(D23,[2]Sheet1!$A:$C,3,0)</f>
        <v>G</v>
      </c>
      <c r="O23" s="2">
        <v>29000</v>
      </c>
      <c r="P23" s="2"/>
      <c r="Q23" s="2" t="s">
        <v>58</v>
      </c>
      <c r="R23" s="2" t="s">
        <v>126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>
        <v>29000</v>
      </c>
      <c r="BG23" s="2"/>
      <c r="BH23" s="9"/>
    </row>
    <row r="24" spans="1:60" ht="16.5" customHeight="1" x14ac:dyDescent="0.3">
      <c r="A24" s="2" t="s">
        <v>137</v>
      </c>
      <c r="B24" s="2"/>
      <c r="C24" s="2" t="s">
        <v>0</v>
      </c>
      <c r="D24" s="2" t="s">
        <v>93</v>
      </c>
      <c r="E24" s="2">
        <v>2210</v>
      </c>
      <c r="F24" s="3" t="s">
        <v>67</v>
      </c>
      <c r="G24" s="2" t="s">
        <v>2</v>
      </c>
      <c r="H24" s="2"/>
      <c r="I24" s="2"/>
      <c r="J24" s="2" t="s">
        <v>1</v>
      </c>
      <c r="K24" s="2" t="str">
        <f>VLOOKUP(D24,[2]Sheet1!$A:$D,4,0)</f>
        <v>CFSMS</v>
      </c>
      <c r="L24" s="2" t="str">
        <f>VLOOKUP(D24,[2]Sheet1!$A:$B,2,0)</f>
        <v>CFSSMS</v>
      </c>
      <c r="M24" s="2"/>
      <c r="N24" s="2" t="str">
        <f>VLOOKUP(D24,[2]Sheet1!$A:$C,3,0)</f>
        <v>G</v>
      </c>
      <c r="O24" s="2">
        <v>22400</v>
      </c>
      <c r="P24" s="2"/>
      <c r="Q24" s="2" t="s">
        <v>58</v>
      </c>
      <c r="R24" s="2" t="s">
        <v>127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>
        <v>22400</v>
      </c>
      <c r="BG24" s="2"/>
      <c r="BH24" s="9"/>
    </row>
    <row r="25" spans="1:60" ht="16.5" customHeight="1" x14ac:dyDescent="0.3">
      <c r="A25" s="2" t="s">
        <v>137</v>
      </c>
      <c r="B25" s="2"/>
      <c r="C25" s="2" t="s">
        <v>0</v>
      </c>
      <c r="D25" s="2" t="s">
        <v>94</v>
      </c>
      <c r="E25" s="2">
        <v>2210</v>
      </c>
      <c r="F25" s="3" t="s">
        <v>67</v>
      </c>
      <c r="G25" s="2" t="s">
        <v>2</v>
      </c>
      <c r="H25" s="2"/>
      <c r="I25" s="2"/>
      <c r="J25" s="2" t="s">
        <v>1</v>
      </c>
      <c r="K25" s="2" t="str">
        <f>VLOOKUP(D25,[2]Sheet1!$A:$D,4,0)</f>
        <v>CFEFC</v>
      </c>
      <c r="L25" s="2" t="str">
        <f>VLOOKUP(D25,[2]Sheet1!$A:$B,2,0)</f>
        <v>CFSEFC</v>
      </c>
      <c r="M25" s="2"/>
      <c r="N25" s="2" t="str">
        <f>VLOOKUP(D25,[2]Sheet1!$A:$C,3,0)</f>
        <v>G</v>
      </c>
      <c r="O25" s="2">
        <v>20720</v>
      </c>
      <c r="P25" s="2"/>
      <c r="Q25" s="2" t="s">
        <v>58</v>
      </c>
      <c r="R25" s="2" t="s">
        <v>128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>
        <v>20720</v>
      </c>
      <c r="BG25" s="2"/>
      <c r="BH25" s="9"/>
    </row>
    <row r="26" spans="1:60" ht="16.5" customHeight="1" x14ac:dyDescent="0.3">
      <c r="A26" s="2" t="s">
        <v>137</v>
      </c>
      <c r="B26" s="2"/>
      <c r="C26" s="2" t="s">
        <v>0</v>
      </c>
      <c r="D26" s="2" t="s">
        <v>96</v>
      </c>
      <c r="E26" s="2">
        <v>2210</v>
      </c>
      <c r="F26" s="3" t="s">
        <v>67</v>
      </c>
      <c r="G26" s="2" t="s">
        <v>2</v>
      </c>
      <c r="H26" s="2"/>
      <c r="I26" s="2"/>
      <c r="J26" s="2" t="s">
        <v>1</v>
      </c>
      <c r="K26" s="2" t="str">
        <f>VLOOKUP(D26,[2]Sheet1!$A:$D,4,0)</f>
        <v>CFILL</v>
      </c>
      <c r="L26" s="2" t="str">
        <f>VLOOKUP(D26,[2]Sheet1!$A:$B,2,0)</f>
        <v>CFSILL</v>
      </c>
      <c r="M26" s="2"/>
      <c r="N26" s="2" t="str">
        <f>VLOOKUP(D26,[2]Sheet1!$A:$C,3,0)</f>
        <v>G</v>
      </c>
      <c r="O26" s="2">
        <v>31520</v>
      </c>
      <c r="P26" s="2"/>
      <c r="Q26" s="2" t="s">
        <v>58</v>
      </c>
      <c r="R26" s="2">
        <v>3892174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>
        <v>31520</v>
      </c>
      <c r="BG26" s="2"/>
      <c r="BH26" s="9"/>
    </row>
    <row r="27" spans="1:60" ht="16.5" customHeight="1" x14ac:dyDescent="0.3">
      <c r="A27" s="2" t="s">
        <v>137</v>
      </c>
      <c r="B27" s="2"/>
      <c r="C27" s="2" t="s">
        <v>0</v>
      </c>
      <c r="D27" s="2" t="s">
        <v>97</v>
      </c>
      <c r="E27" s="2">
        <v>2210</v>
      </c>
      <c r="F27" s="3" t="s">
        <v>67</v>
      </c>
      <c r="G27" s="2" t="s">
        <v>2</v>
      </c>
      <c r="H27" s="2"/>
      <c r="I27" s="2"/>
      <c r="J27" s="2" t="s">
        <v>1</v>
      </c>
      <c r="K27" s="2" t="str">
        <f>VLOOKUP(D27,[2]Sheet1!$A:$D,4,0)</f>
        <v>CFSMS</v>
      </c>
      <c r="L27" s="2" t="str">
        <f>VLOOKUP(D27,[2]Sheet1!$A:$B,2,0)</f>
        <v>CFSSMS</v>
      </c>
      <c r="M27" s="2"/>
      <c r="N27" s="2" t="str">
        <f>VLOOKUP(D27,[2]Sheet1!$A:$C,3,0)</f>
        <v>G</v>
      </c>
      <c r="O27" s="2">
        <v>24440</v>
      </c>
      <c r="P27" s="2"/>
      <c r="Q27" s="2" t="s">
        <v>58</v>
      </c>
      <c r="R27" s="2" t="s">
        <v>129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>
        <v>24440</v>
      </c>
      <c r="BG27" s="2"/>
      <c r="BH27" s="9"/>
    </row>
    <row r="28" spans="1:60" ht="16.5" customHeight="1" x14ac:dyDescent="0.3">
      <c r="A28" s="2" t="s">
        <v>137</v>
      </c>
      <c r="B28" s="2"/>
      <c r="C28" s="2" t="s">
        <v>0</v>
      </c>
      <c r="D28" s="2" t="s">
        <v>98</v>
      </c>
      <c r="E28" s="2">
        <v>2210</v>
      </c>
      <c r="F28" s="3" t="s">
        <v>67</v>
      </c>
      <c r="G28" s="2" t="s">
        <v>2</v>
      </c>
      <c r="H28" s="2"/>
      <c r="I28" s="2"/>
      <c r="J28" s="2" t="s">
        <v>1</v>
      </c>
      <c r="K28" s="2" t="str">
        <f>VLOOKUP(D28,[2]Sheet1!$A:$D,4,0)</f>
        <v>CFMSA</v>
      </c>
      <c r="L28" s="2" t="str">
        <f>VLOOKUP(D28,[2]Sheet1!$A:$B,2,0)</f>
        <v>CFSMSA</v>
      </c>
      <c r="M28" s="2"/>
      <c r="N28" s="2" t="str">
        <f>VLOOKUP(D28,[2]Sheet1!$A:$C,3,0)</f>
        <v>G</v>
      </c>
      <c r="O28" s="2">
        <v>29000</v>
      </c>
      <c r="P28" s="2"/>
      <c r="Q28" s="2" t="s">
        <v>58</v>
      </c>
      <c r="R28" s="2" t="s">
        <v>130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>
        <v>29000</v>
      </c>
      <c r="BG28" s="2"/>
      <c r="BH28" s="9"/>
    </row>
    <row r="29" spans="1:60" ht="16.5" customHeight="1" x14ac:dyDescent="0.3">
      <c r="A29" s="2" t="s">
        <v>137</v>
      </c>
      <c r="B29" s="2"/>
      <c r="C29" s="2" t="s">
        <v>0</v>
      </c>
      <c r="D29" s="2" t="s">
        <v>99</v>
      </c>
      <c r="E29" s="2">
        <v>2210</v>
      </c>
      <c r="F29" s="3" t="s">
        <v>67</v>
      </c>
      <c r="G29" s="2" t="s">
        <v>2</v>
      </c>
      <c r="H29" s="2"/>
      <c r="I29" s="2"/>
      <c r="J29" s="2" t="s">
        <v>1</v>
      </c>
      <c r="K29" s="2" t="str">
        <f>VLOOKUP(D29,[2]Sheet1!$A:$D,4,0)</f>
        <v>CFMSA</v>
      </c>
      <c r="L29" s="2" t="str">
        <f>VLOOKUP(D29,[2]Sheet1!$A:$B,2,0)</f>
        <v>CFSMSA</v>
      </c>
      <c r="M29" s="2"/>
      <c r="N29" s="2" t="str">
        <f>VLOOKUP(D29,[2]Sheet1!$A:$C,3,0)</f>
        <v>G</v>
      </c>
      <c r="O29" s="2">
        <v>29000</v>
      </c>
      <c r="P29" s="2"/>
      <c r="Q29" s="2" t="s">
        <v>58</v>
      </c>
      <c r="R29" s="2" t="s">
        <v>131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>
        <v>29000</v>
      </c>
      <c r="BG29" s="2"/>
      <c r="BH29" s="9"/>
    </row>
    <row r="30" spans="1:60" ht="16.5" customHeight="1" x14ac:dyDescent="0.3">
      <c r="A30" s="2" t="s">
        <v>137</v>
      </c>
      <c r="B30" s="2"/>
      <c r="C30" s="2" t="s">
        <v>0</v>
      </c>
      <c r="D30" s="2" t="s">
        <v>100</v>
      </c>
      <c r="E30" s="2">
        <v>4510</v>
      </c>
      <c r="F30" s="3" t="s">
        <v>67</v>
      </c>
      <c r="G30" s="2" t="s">
        <v>2</v>
      </c>
      <c r="H30" s="2"/>
      <c r="I30" s="2"/>
      <c r="J30" s="2" t="s">
        <v>1</v>
      </c>
      <c r="K30" s="2" t="str">
        <f>VLOOKUP(D30,[2]Sheet1!$A:$D,4,0)</f>
        <v>SNF</v>
      </c>
      <c r="L30" s="2" t="str">
        <f>VLOOKUP(D30,[2]Sheet1!$A:$B,2,0)</f>
        <v>SNF</v>
      </c>
      <c r="M30" s="2"/>
      <c r="N30" s="2" t="str">
        <f>VLOOKUP(D30,[2]Sheet1!$A:$C,3,0)</f>
        <v>R</v>
      </c>
      <c r="O30" s="2">
        <v>30790</v>
      </c>
      <c r="P30" s="2"/>
      <c r="Q30" s="2" t="s">
        <v>58</v>
      </c>
      <c r="R30" s="2" t="s">
        <v>132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>
        <v>30790</v>
      </c>
      <c r="BG30" s="2"/>
      <c r="BH30" s="9"/>
    </row>
    <row r="31" spans="1:60" ht="16.5" customHeight="1" x14ac:dyDescent="0.3">
      <c r="A31" s="2" t="s">
        <v>137</v>
      </c>
      <c r="B31" s="2"/>
      <c r="C31" s="2" t="s">
        <v>0</v>
      </c>
      <c r="D31" s="2" t="s">
        <v>101</v>
      </c>
      <c r="E31" s="2">
        <v>2210</v>
      </c>
      <c r="F31" s="3" t="s">
        <v>67</v>
      </c>
      <c r="G31" s="2" t="s">
        <v>2</v>
      </c>
      <c r="H31" s="2"/>
      <c r="I31" s="2"/>
      <c r="J31" s="2" t="s">
        <v>1</v>
      </c>
      <c r="K31" s="2" t="str">
        <f>VLOOKUP(D31,[2]Sheet1!$A:$D,4,0)</f>
        <v>CFMSA</v>
      </c>
      <c r="L31" s="2" t="str">
        <f>VLOOKUP(D31,[2]Sheet1!$A:$B,2,0)</f>
        <v>CFSMSA</v>
      </c>
      <c r="M31" s="2"/>
      <c r="N31" s="2" t="str">
        <f>VLOOKUP(D31,[2]Sheet1!$A:$C,3,0)</f>
        <v>G</v>
      </c>
      <c r="O31" s="2">
        <v>29000</v>
      </c>
      <c r="P31" s="2"/>
      <c r="Q31" s="2" t="s">
        <v>58</v>
      </c>
      <c r="R31" s="2" t="s">
        <v>133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>
        <v>29000</v>
      </c>
      <c r="BG31" s="2"/>
      <c r="BH31" s="9"/>
    </row>
    <row r="32" spans="1:60" ht="16.5" customHeight="1" x14ac:dyDescent="0.3">
      <c r="A32" s="2" t="s">
        <v>137</v>
      </c>
      <c r="B32" s="2"/>
      <c r="C32" s="2" t="s">
        <v>0</v>
      </c>
      <c r="D32" s="2" t="s">
        <v>102</v>
      </c>
      <c r="E32" s="2">
        <v>2210</v>
      </c>
      <c r="F32" s="3" t="s">
        <v>67</v>
      </c>
      <c r="G32" s="2" t="s">
        <v>2</v>
      </c>
      <c r="H32" s="2"/>
      <c r="I32" s="2"/>
      <c r="J32" s="2" t="s">
        <v>1</v>
      </c>
      <c r="K32" s="2" t="str">
        <f>VLOOKUP(D32,[2]Sheet1!$A:$D,4,0)</f>
        <v>CFMSA</v>
      </c>
      <c r="L32" s="2" t="str">
        <f>VLOOKUP(D32,[2]Sheet1!$A:$B,2,0)</f>
        <v>CFSMSA</v>
      </c>
      <c r="M32" s="2"/>
      <c r="N32" s="2" t="str">
        <f>VLOOKUP(D32,[2]Sheet1!$A:$C,3,0)</f>
        <v>G</v>
      </c>
      <c r="O32" s="2">
        <v>29000</v>
      </c>
      <c r="P32" s="2"/>
      <c r="Q32" s="2" t="s">
        <v>58</v>
      </c>
      <c r="R32" s="2" t="s">
        <v>134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>
        <v>29000</v>
      </c>
      <c r="BG32" s="2"/>
      <c r="BH32" s="9"/>
    </row>
    <row r="33" spans="1:60" ht="16.5" customHeight="1" x14ac:dyDescent="0.3">
      <c r="A33" s="2" t="s">
        <v>137</v>
      </c>
      <c r="B33" s="2"/>
      <c r="C33" s="2" t="s">
        <v>0</v>
      </c>
      <c r="D33" s="2" t="s">
        <v>103</v>
      </c>
      <c r="E33" s="2">
        <v>2210</v>
      </c>
      <c r="F33" s="3" t="s">
        <v>67</v>
      </c>
      <c r="G33" s="2" t="s">
        <v>2</v>
      </c>
      <c r="H33" s="2"/>
      <c r="I33" s="2"/>
      <c r="J33" s="2" t="s">
        <v>1</v>
      </c>
      <c r="K33" s="2" t="str">
        <f>VLOOKUP(D33,[2]Sheet1!$A:$D,4,0)</f>
        <v>CFEFC</v>
      </c>
      <c r="L33" s="2" t="str">
        <f>VLOOKUP(D33,[2]Sheet1!$A:$B,2,0)</f>
        <v>CFSEFC</v>
      </c>
      <c r="M33" s="2"/>
      <c r="N33" s="2" t="str">
        <f>VLOOKUP(D33,[2]Sheet1!$A:$C,3,0)</f>
        <v>G</v>
      </c>
      <c r="O33" s="2">
        <v>20720</v>
      </c>
      <c r="P33" s="2"/>
      <c r="Q33" s="2" t="s">
        <v>58</v>
      </c>
      <c r="R33" s="2" t="s">
        <v>135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>
        <v>20720</v>
      </c>
      <c r="BG33" s="2"/>
      <c r="BH33" s="9"/>
    </row>
    <row r="34" spans="1:60" ht="16.5" customHeight="1" x14ac:dyDescent="0.3">
      <c r="A34" s="2" t="s">
        <v>137</v>
      </c>
      <c r="B34" s="2"/>
      <c r="C34" s="2" t="s">
        <v>0</v>
      </c>
      <c r="D34" s="2" t="s">
        <v>105</v>
      </c>
      <c r="E34" s="2">
        <v>4510</v>
      </c>
      <c r="F34" s="3" t="s">
        <v>67</v>
      </c>
      <c r="G34" s="2" t="s">
        <v>2</v>
      </c>
      <c r="H34" s="2"/>
      <c r="I34" s="2"/>
      <c r="J34" s="2" t="s">
        <v>1</v>
      </c>
      <c r="K34" s="2" t="str">
        <f>VLOOKUP(D34,[2]Sheet1!$A:$D,4,0)</f>
        <v>SNF</v>
      </c>
      <c r="L34" s="2" t="str">
        <f>VLOOKUP(D34,[2]Sheet1!$A:$B,2,0)</f>
        <v>SNF</v>
      </c>
      <c r="M34" s="2"/>
      <c r="N34" s="2" t="str">
        <f>VLOOKUP(D34,[2]Sheet1!$A:$C,3,0)</f>
        <v>R</v>
      </c>
      <c r="O34" s="2">
        <v>30790</v>
      </c>
      <c r="P34" s="2"/>
      <c r="Q34" s="2" t="s">
        <v>58</v>
      </c>
      <c r="R34" s="2" t="s">
        <v>136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>
        <v>30790</v>
      </c>
      <c r="BG34" s="2"/>
      <c r="BH34" s="9"/>
    </row>
    <row r="35" spans="1:60" ht="16.5" customHeight="1" x14ac:dyDescent="0.3">
      <c r="A35" s="2" t="s">
        <v>137</v>
      </c>
      <c r="B35" s="2"/>
      <c r="C35" s="2" t="s">
        <v>0</v>
      </c>
      <c r="D35" s="2" t="s">
        <v>104</v>
      </c>
      <c r="E35" s="2">
        <v>2270</v>
      </c>
      <c r="F35" s="3" t="s">
        <v>67</v>
      </c>
      <c r="G35" s="2" t="s">
        <v>61</v>
      </c>
      <c r="H35" s="2"/>
      <c r="I35" s="2"/>
      <c r="J35" s="2" t="s">
        <v>1</v>
      </c>
      <c r="K35" s="2" t="str">
        <f>VLOOKUP(D35,[2]Sheet1!$A:$D,4,0)</f>
        <v>SOC</v>
      </c>
      <c r="L35" s="2" t="str">
        <f>VLOOKUP(D35,[2]Sheet1!$A:$B,2,0)</f>
        <v>SOC</v>
      </c>
      <c r="M35" s="2"/>
      <c r="N35" s="2" t="str">
        <f>VLOOKUP(D35,[2]Sheet1!$A:$C,3,0)</f>
        <v>G</v>
      </c>
      <c r="O35" s="2">
        <v>2500</v>
      </c>
      <c r="P35" s="2"/>
      <c r="Q35" s="2" t="s">
        <v>69</v>
      </c>
      <c r="R35" s="2" t="s">
        <v>62</v>
      </c>
      <c r="S35" s="2"/>
      <c r="T35" s="2"/>
      <c r="U35" s="2"/>
      <c r="V35" s="2"/>
      <c r="W35" s="2" t="s">
        <v>138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>
        <v>2500</v>
      </c>
      <c r="BG35" s="2"/>
      <c r="BH35" s="9"/>
    </row>
    <row r="36" spans="1:60" ht="16.5" customHeight="1" x14ac:dyDescent="0.3">
      <c r="A36" s="2" t="s">
        <v>137</v>
      </c>
      <c r="B36" s="2"/>
      <c r="C36" s="2" t="s">
        <v>0</v>
      </c>
      <c r="D36" s="2" t="s">
        <v>95</v>
      </c>
      <c r="E36" s="2">
        <v>2210</v>
      </c>
      <c r="F36" s="3" t="s">
        <v>67</v>
      </c>
      <c r="G36" s="2" t="s">
        <v>2</v>
      </c>
      <c r="H36" s="2"/>
      <c r="I36" s="2"/>
      <c r="J36" s="2" t="s">
        <v>1</v>
      </c>
      <c r="K36" s="2" t="s">
        <v>70</v>
      </c>
      <c r="L36" s="2" t="s">
        <v>63</v>
      </c>
      <c r="M36" s="2"/>
      <c r="N36" s="2" t="s">
        <v>60</v>
      </c>
      <c r="O36" s="2">
        <v>11220</v>
      </c>
      <c r="P36" s="2"/>
      <c r="Q36" s="2" t="s">
        <v>58</v>
      </c>
      <c r="R36" s="2">
        <v>12175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>
        <v>11220</v>
      </c>
      <c r="BG36" s="2"/>
      <c r="BH3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Shetty, Akhil</dc:creator>
  <cp:lastModifiedBy>Singh, Santosh Kumar</cp:lastModifiedBy>
  <cp:lastPrinted>2017-09-06T07:22:29Z</cp:lastPrinted>
  <dcterms:created xsi:type="dcterms:W3CDTF">2013-06-18T06:13:01Z</dcterms:created>
  <dcterms:modified xsi:type="dcterms:W3CDTF">2019-11-09T11:30:22Z</dcterms:modified>
</cp:coreProperties>
</file>